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 l="1"/>
  <c r="D60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<sst xmlns="http://schemas.openxmlformats.org/spreadsheetml/2006/main" count="63" uniqueCount="53">
  <si>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</si>
  <si>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</si>
  <si>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</si>
  <si>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</si>
  <si>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</si>
  <si>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</si>
  <si>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</si>
  <si>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</si>
  <si>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</si>
  <si>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</si>
  <si>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</si>
  <si>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</si>
  <si>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</si>
  <si>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</si>
  <si>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</si>
  <si>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</si>
  <si>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</si>
  <si>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</si>
  <si>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</si>
  <si>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</si>
  <si>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</si>
  <si>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</si>
  <si>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</si>
  <si>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</si>
  <si>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</si>
  <si>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</si>
  <si>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</si>
  <si>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</si>
  <si>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</si>
  <si>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</si>
  <si>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</si>
  <si>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</si>
  <si>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</si>
  <si>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</si>
  <si>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</si>
  <si>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</si>
  <si>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</si>
  <si>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</si>
  <si>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</si>
  <si>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</si>
  <si>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</si>
  <si>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</si>
  <si>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</si>
  <si>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</si>
  <si>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</si>
  <si>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</si>
  <si>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</si>
  <si>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</si>
  <si>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</si>
  <si>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</si>
  <si>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</si>
  <si>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SAN FELIPE
ESTADO DE FLUJOS DE EFECTIVO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</si>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</sst>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390575500.96000004</v>
      </c>
      <c r="E5" s="11">
        <f>SUM(E6:E16)</f>
        <v>384278890.18000001</v>
      </c>
    </row>
    <row r="6" spans="1:5" x14ac:dyDescent="0.2">
      <c r="A6" s="28">
        <v>4110</v>
      </c>
      <c r="C6" s="5" t="s">
        <v>0</v>
      </c>
      <c r="D6" s="12">
        <v>17210063.329999998</v>
      </c>
      <c r="E6" s="13">
        <v>16217999.49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7301608.3700000001</v>
      </c>
      <c r="E9" s="13">
        <v>4071008.46</v>
      </c>
    </row>
    <row r="10" spans="1:5" x14ac:dyDescent="0.2">
      <c r="A10" s="28">
        <v>4150</v>
      </c>
      <c r="C10" s="5" t="s">
        <v>20</v>
      </c>
      <c r="D10" s="12">
        <v>11134583.380000001</v>
      </c>
      <c r="E10" s="13">
        <v>8985030.3499999996</v>
      </c>
    </row>
    <row r="11" spans="1:5" x14ac:dyDescent="0.2">
      <c r="A11" s="28">
        <v>4160</v>
      </c>
      <c r="C11" s="5" t="s">
        <v>21</v>
      </c>
      <c r="D11" s="12">
        <v>3287160.28</v>
      </c>
      <c r="E11" s="13">
        <v>4148094.68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351642085.60000002</v>
      </c>
      <c r="E14" s="13">
        <v>350856757.19999999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258679561.58999997</v>
      </c>
      <c r="E17" s="11">
        <f>SUM(E18:E33)</f>
        <v>199405799.99999997</v>
      </c>
    </row>
    <row r="18" spans="1:5" x14ac:dyDescent="0.2">
      <c r="A18" s="28">
        <v>5110</v>
      </c>
      <c r="C18" s="5" t="s">
        <v>27</v>
      </c>
      <c r="D18" s="12">
        <v>102728923.14</v>
      </c>
      <c r="E18" s="13">
        <v>103652557.03</v>
      </c>
    </row>
    <row r="19" spans="1:5" x14ac:dyDescent="0.2">
      <c r="A19" s="28">
        <v>5120</v>
      </c>
      <c r="C19" s="5" t="s">
        <v>28</v>
      </c>
      <c r="D19" s="12">
        <v>22040312.699999999</v>
      </c>
      <c r="E19" s="13">
        <v>20962658.41</v>
      </c>
    </row>
    <row r="20" spans="1:5" x14ac:dyDescent="0.2">
      <c r="A20" s="28">
        <v>5130</v>
      </c>
      <c r="C20" s="5" t="s">
        <v>29</v>
      </c>
      <c r="D20" s="12">
        <v>36296702.049999997</v>
      </c>
      <c r="E20" s="13">
        <v>32255565.039999999</v>
      </c>
    </row>
    <row r="21" spans="1:5" x14ac:dyDescent="0.2">
      <c r="A21" s="28">
        <v>5210</v>
      </c>
      <c r="C21" s="5" t="s">
        <v>30</v>
      </c>
      <c r="D21" s="12">
        <v>13840012.720000001</v>
      </c>
      <c r="E21" s="13">
        <v>13440012.67</v>
      </c>
    </row>
    <row r="22" spans="1:5" x14ac:dyDescent="0.2">
      <c r="A22" s="28">
        <v>5220</v>
      </c>
      <c r="C22" s="5" t="s">
        <v>31</v>
      </c>
      <c r="D22" s="12">
        <v>4900.03</v>
      </c>
      <c r="E22" s="13">
        <v>225810</v>
      </c>
    </row>
    <row r="23" spans="1:5" x14ac:dyDescent="0.2">
      <c r="A23" s="28">
        <v>5230</v>
      </c>
      <c r="C23" s="5" t="s">
        <v>32</v>
      </c>
      <c r="D23" s="12">
        <v>20872867.039999999</v>
      </c>
      <c r="E23" s="13">
        <v>11465557.470000001</v>
      </c>
    </row>
    <row r="24" spans="1:5" x14ac:dyDescent="0.2">
      <c r="A24" s="28">
        <v>5240</v>
      </c>
      <c r="C24" s="5" t="s">
        <v>33</v>
      </c>
      <c r="D24" s="12">
        <v>40410310.07</v>
      </c>
      <c r="E24" s="13">
        <v>12306934.880000001</v>
      </c>
    </row>
    <row r="25" spans="1:5" x14ac:dyDescent="0.2">
      <c r="A25" s="28">
        <v>5250</v>
      </c>
      <c r="C25" s="5" t="s">
        <v>34</v>
      </c>
      <c r="D25" s="12">
        <v>6730495.9000000004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529950</v>
      </c>
      <c r="E28" s="13">
        <v>509739.11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15225087.939999999</v>
      </c>
      <c r="E32" s="13">
        <v>4586965.3899999997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131895939.37000006</v>
      </c>
      <c r="E34" s="11">
        <f>E5-E17</f>
        <v>184873090.18000004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337373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337373</v>
      </c>
    </row>
    <row r="41" spans="1:5" x14ac:dyDescent="0.2">
      <c r="A41" s="22"/>
      <c r="B41" s="19" t="s">
        <v>15</v>
      </c>
      <c r="C41" s="14"/>
      <c r="D41" s="10">
        <f>SUM(D42:D44)</f>
        <v>-5752819.2300000004</v>
      </c>
      <c r="E41" s="11">
        <f>SUM(E42:E44)</f>
        <v>100993366</v>
      </c>
    </row>
    <row r="42" spans="1:5" x14ac:dyDescent="0.2">
      <c r="A42" s="28">
        <v>1230</v>
      </c>
      <c r="C42" s="5" t="s">
        <v>40</v>
      </c>
      <c r="D42" s="12">
        <v>-17906063.780000001</v>
      </c>
      <c r="E42" s="13">
        <v>88105970.450000003</v>
      </c>
    </row>
    <row r="43" spans="1:5" x14ac:dyDescent="0.2">
      <c r="A43" s="28" t="s">
        <v>47</v>
      </c>
      <c r="C43" s="5" t="s">
        <v>41</v>
      </c>
      <c r="D43" s="12">
        <v>12153244.550000001</v>
      </c>
      <c r="E43" s="13">
        <v>12887395.550000001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5752819.2300000004</v>
      </c>
      <c r="E45" s="11">
        <f>E37-E41</f>
        <v>-100655993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-14265808.65</v>
      </c>
      <c r="E48" s="11">
        <f>SUM(E49+E52)</f>
        <v>65452506.43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-14265808.65</v>
      </c>
      <c r="E52" s="13">
        <v>65452506.43</v>
      </c>
    </row>
    <row r="53" spans="1:5" x14ac:dyDescent="0.2">
      <c r="A53" s="22"/>
      <c r="B53" s="19" t="s">
        <v>15</v>
      </c>
      <c r="C53" s="14"/>
      <c r="D53" s="10">
        <f>SUM(D54+D57)</f>
        <v>10212462.699999999</v>
      </c>
      <c r="E53" s="11">
        <f>SUM(E54+E57)</f>
        <v>18147197.66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10212462.699999999</v>
      </c>
      <c r="E57" s="13">
        <v>18147197.66</v>
      </c>
    </row>
    <row r="58" spans="1:5" x14ac:dyDescent="0.2">
      <c r="A58" s="27" t="s">
        <v>17</v>
      </c>
      <c r="C58" s="9"/>
      <c r="D58" s="10">
        <f>D48-D53</f>
        <v>-24478271.350000001</v>
      </c>
      <c r="E58" s="11">
        <f>E48-E53</f>
        <v>47305308.769999996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113170487.25000006</v>
      </c>
      <c r="E60" s="11">
        <f>E58+E45+E34</f>
        <v>131522405.95000003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104918454.84999999</v>
      </c>
      <c r="E62" s="11">
        <v>100639591.34</v>
      </c>
    </row>
    <row r="63" spans="1:5" x14ac:dyDescent="0.2">
      <c r="A63" s="27" t="s">
        <v>46</v>
      </c>
      <c r="C63" s="9"/>
      <c r="D63" s="10">
        <v>70631107.560000002</v>
      </c>
      <c r="E63" s="11">
        <v>104918454.84999999</v>
      </c>
    </row>
    <row r="64" spans="1:5" x14ac:dyDescent="0.2">
      <c r="A64" s="25"/>
      <c r="B64" s="20"/>
      <c r="C64" s="21"/>
      <c r="D64" s="21"/>
      <c r="E64" s="26"/>
    </row>
    <row r="66" spans="1:1" x14ac:dyDescent="0.2">
      <c r="A66" s="2" t="s">
        <v>52</v>
      </c>
    </row>
  </sheetData>
  <sheetProtection formatCells="0" formatColumns="0" formatRows="0" autoFilter="0"/>
  <mergeCells count="2">
    <mergeCell ref="A1:E1"/>
    <mergeCell ref="A2:C2"/>
  </mergeCells>
  <pageMargins left="0.63" right="0.23" top="0.32" bottom="0.25" header="0.31496062992125984" footer="0.31496062992125984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2019-01-30T06:05:48Z</cp:lastPrinted>
  <dcterms:created xsi:type="dcterms:W3CDTF">2012-12-11T20:31:36Z</dcterms:created>
  <dcterms:modified xsi:type="dcterms:W3CDTF">2019-10-29T20:47:11Z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